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d.docs.live.net/ed8c1e245b459cfb/Desktop/"/>
    </mc:Choice>
  </mc:AlternateContent>
  <xr:revisionPtr revIDLastSave="0" documentId="14_{18DB6887-2075-43D3-9CE1-E481954AEFC2}" xr6:coauthVersionLast="47" xr6:coauthVersionMax="47" xr10:uidLastSave="{00000000-0000-0000-0000-000000000000}"/>
  <bookViews>
    <workbookView xWindow="-108" yWindow="-108" windowWidth="23256" windowHeight="12456" xr2:uid="{B44B3249-ADCF-CB44-8C1E-181EBA6D7EDD}"/>
  </bookViews>
  <sheets>
    <sheet name="Start Up Costs " sheetId="10" r:id="rId1"/>
    <sheet name="Income Statement Year 1 " sheetId="1" r:id="rId2"/>
    <sheet name="Income Statement Year 2 " sheetId="2" r:id="rId3"/>
    <sheet name="Income Statement Year 3" sheetId="3" r:id="rId4"/>
    <sheet name="Cash Flow Year 1 " sheetId="4" r:id="rId5"/>
    <sheet name="Cash Flow Year 2" sheetId="5" r:id="rId6"/>
    <sheet name="Cash Flow Year 3" sheetId="6" r:id="rId7"/>
    <sheet name="Balance Sheet Year 1 " sheetId="7" r:id="rId8"/>
    <sheet name="Balance Sheet Year 2 " sheetId="8" r:id="rId9"/>
    <sheet name="Balance Sheet Year 3" sheetId="9"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9" i="9" l="1"/>
  <c r="F19" i="9"/>
  <c r="Q12" i="8"/>
  <c r="J12" i="8"/>
  <c r="L11" i="7"/>
  <c r="E11" i="7"/>
  <c r="B22" i="6"/>
  <c r="B9" i="6"/>
  <c r="B22" i="5"/>
  <c r="B9" i="5"/>
  <c r="B24" i="5" s="1"/>
  <c r="B24" i="4"/>
  <c r="B22" i="4"/>
  <c r="B9" i="4"/>
  <c r="B16" i="3"/>
  <c r="B7" i="3"/>
  <c r="D18" i="3" s="1"/>
  <c r="B16" i="2"/>
  <c r="B7" i="2"/>
  <c r="D18" i="2" s="1"/>
  <c r="D18" i="1"/>
  <c r="B16" i="1"/>
  <c r="B7" i="1"/>
  <c r="B14" i="10"/>
  <c r="B24" i="6" l="1"/>
</calcChain>
</file>

<file path=xl/sharedStrings.xml><?xml version="1.0" encoding="utf-8"?>
<sst xmlns="http://schemas.openxmlformats.org/spreadsheetml/2006/main" count="200" uniqueCount="74">
  <si>
    <t xml:space="preserve">Income Statement Year 1 </t>
  </si>
  <si>
    <t>Income Statement Year 2</t>
  </si>
  <si>
    <t>Income Statement Year 3</t>
  </si>
  <si>
    <t xml:space="preserve">Cash Flow Year 1 </t>
  </si>
  <si>
    <t>Cash Flow Year 2</t>
  </si>
  <si>
    <t>Cash Flow Year 3</t>
  </si>
  <si>
    <t>Balance Sheet Year 2</t>
  </si>
  <si>
    <t>Balance Sheet Year 3</t>
  </si>
  <si>
    <t xml:space="preserve">Revenue </t>
  </si>
  <si>
    <t xml:space="preserve">Month 1 </t>
  </si>
  <si>
    <t xml:space="preserve">Month 2 </t>
  </si>
  <si>
    <t>Month 3</t>
  </si>
  <si>
    <t>Month 4</t>
  </si>
  <si>
    <t>Month 5</t>
  </si>
  <si>
    <t>Month 6</t>
  </si>
  <si>
    <t>Month 7</t>
  </si>
  <si>
    <t>Month 8</t>
  </si>
  <si>
    <t>Month 9</t>
  </si>
  <si>
    <t>Month 10</t>
  </si>
  <si>
    <t>Month 11</t>
  </si>
  <si>
    <t>Month 12</t>
  </si>
  <si>
    <t xml:space="preserve">Annual Total </t>
  </si>
  <si>
    <t xml:space="preserve">Start Up Costs </t>
  </si>
  <si>
    <t xml:space="preserve">Cost </t>
  </si>
  <si>
    <t xml:space="preserve">Item Description </t>
  </si>
  <si>
    <t xml:space="preserve">Owner Contributions </t>
  </si>
  <si>
    <t>Loan A</t>
  </si>
  <si>
    <t>Loan B</t>
  </si>
  <si>
    <t>Loan C</t>
  </si>
  <si>
    <t xml:space="preserve">Inventory </t>
  </si>
  <si>
    <t>Marketing</t>
  </si>
  <si>
    <t xml:space="preserve">Capital </t>
  </si>
  <si>
    <t xml:space="preserve">Past Purchases Items Already Bought for the Business </t>
  </si>
  <si>
    <t xml:space="preserve">Only list items you have already purchased. Not all businesses will need to do this. Items you intend on purchasing do not go here they go on the start up costs listing below </t>
  </si>
  <si>
    <t xml:space="preserve">Funding Sources </t>
  </si>
  <si>
    <t>List the ways your start up costs will be funded. For example you may contribute some of your own funds, you may be negotiating loans from different sources or you may have received a grant to help you with the start up expenses that are listed below.</t>
  </si>
  <si>
    <t xml:space="preserve">List the start up costs of the business. Examples are provided here but there may be others. </t>
  </si>
  <si>
    <t xml:space="preserve">Total Start Up Costs </t>
  </si>
  <si>
    <t>Sales Category 1</t>
  </si>
  <si>
    <t>Legal Fees</t>
  </si>
  <si>
    <t xml:space="preserve">Advertising </t>
  </si>
  <si>
    <t>Supplies</t>
  </si>
  <si>
    <t xml:space="preserve">Total Expenses </t>
  </si>
  <si>
    <r>
      <t>2. Gross Profit:</t>
    </r>
    <r>
      <rPr>
        <sz val="12"/>
        <color rgb="FF000000"/>
        <rFont val="Times New Roman"/>
        <family val="1"/>
      </rPr>
      <t> </t>
    </r>
    <r>
      <rPr>
        <sz val="10"/>
        <color rgb="FF000000"/>
        <rFont val="Courier New"/>
        <family val="1"/>
      </rPr>
      <t>=B6-B8</t>
    </r>
    <r>
      <rPr>
        <sz val="12"/>
        <color rgb="FF000000"/>
        <rFont val="Times New Roman"/>
        <family val="1"/>
      </rPr>
      <t> </t>
    </r>
    <r>
      <rPr>
        <i/>
        <sz val="12"/>
        <color rgb="FF000000"/>
        <rFont val="Times New Roman"/>
        <family val="1"/>
      </rPr>
      <t>(Revenue - Cost of Goods Sold)</t>
    </r>
  </si>
  <si>
    <t>Income Statement (Profit &amp; Loss Statement)</t>
  </si>
  <si>
    <r>
      <rPr>
        <sz val="12"/>
        <color rgb="FF000000"/>
        <rFont val="Times New Roman"/>
        <family val="1"/>
      </rPr>
      <t> </t>
    </r>
    <r>
      <rPr>
        <b/>
        <sz val="12"/>
        <color rgb="FF000000"/>
        <rFont val="Times New Roman"/>
        <family val="1"/>
      </rPr>
      <t>Required Formula Usage:</t>
    </r>
  </si>
  <si>
    <t>Format Requirements:</t>
  </si>
  <si>
    <r>
      <rPr>
        <sz val="12"/>
        <color rgb="FF000000"/>
        <rFont val="Times New Roman"/>
        <family val="1"/>
      </rPr>
      <t>Add a </t>
    </r>
    <r>
      <rPr>
        <b/>
        <sz val="12"/>
        <color rgb="FF000000"/>
        <rFont val="Times New Roman"/>
        <family val="1"/>
      </rPr>
      <t>profit margin percentage formula:</t>
    </r>
    <r>
      <rPr>
        <sz val="12"/>
        <color rgb="FF000000"/>
        <rFont val="Times New Roman"/>
        <family val="1"/>
      </rPr>
      <t> </t>
    </r>
    <r>
      <rPr>
        <sz val="10"/>
        <color rgb="FF000000"/>
        <rFont val="Courier New"/>
        <family val="1"/>
      </rPr>
      <t>=B18/B6</t>
    </r>
    <r>
      <rPr>
        <sz val="12"/>
        <color rgb="FF000000"/>
        <rFont val="Times New Roman"/>
        <family val="1"/>
      </rPr>
      <t> </t>
    </r>
    <r>
      <rPr>
        <i/>
        <sz val="12"/>
        <color rgb="FF000000"/>
        <rFont val="Times New Roman"/>
        <family val="1"/>
      </rPr>
      <t>(Net Income ÷ Revenue)</t>
    </r>
  </si>
  <si>
    <r>
      <t>1. Total Revenue:</t>
    </r>
    <r>
      <rPr>
        <sz val="12"/>
        <color rgb="FF000000"/>
        <rFont val="Times New Roman"/>
        <family val="1"/>
      </rPr>
      <t> </t>
    </r>
    <r>
      <rPr>
        <sz val="10"/>
        <color rgb="FF000000"/>
        <rFont val="Courier New"/>
        <family val="1"/>
      </rPr>
      <t>=SUM(B4:B6)</t>
    </r>
    <r>
      <rPr>
        <sz val="12"/>
        <color rgb="FF000000"/>
        <rFont val="Times New Roman"/>
        <family val="1"/>
      </rPr>
      <t> </t>
    </r>
    <r>
      <rPr>
        <i/>
        <sz val="12"/>
        <color rgb="FF000000"/>
        <rFont val="Times New Roman"/>
        <family val="1"/>
      </rPr>
      <t>(if revenue is in rows 4-6)</t>
    </r>
  </si>
  <si>
    <r>
      <t>3. Total Operating Expenses:</t>
    </r>
    <r>
      <rPr>
        <sz val="12"/>
        <color rgb="FF000000"/>
        <rFont val="Times New Roman"/>
        <family val="1"/>
      </rPr>
      <t> </t>
    </r>
    <r>
      <rPr>
        <sz val="10"/>
        <color rgb="FF000000"/>
        <rFont val="Courier New"/>
        <family val="1"/>
      </rPr>
      <t>=SUM(B10:B17)</t>
    </r>
    <r>
      <rPr>
        <sz val="12"/>
        <color rgb="FF000000"/>
        <rFont val="Times New Roman"/>
        <family val="1"/>
      </rPr>
      <t> </t>
    </r>
    <r>
      <rPr>
        <i/>
        <sz val="12"/>
        <color rgb="FF000000"/>
        <rFont val="Times New Roman"/>
        <family val="1"/>
      </rPr>
      <t>(Sum of fixed &amp; variable costs)</t>
    </r>
  </si>
  <si>
    <r>
      <t>4. Net Income (Profit/Loss):</t>
    </r>
    <r>
      <rPr>
        <sz val="12"/>
        <color rgb="FF000000"/>
        <rFont val="Times New Roman"/>
        <family val="1"/>
      </rPr>
      <t> </t>
    </r>
    <r>
      <rPr>
        <sz val="10"/>
        <color rgb="FF000000"/>
        <rFont val="Courier New"/>
        <family val="1"/>
      </rPr>
      <t>=B10-B8-B20</t>
    </r>
    <r>
      <rPr>
        <sz val="12"/>
        <color rgb="FF000000"/>
        <rFont val="Times New Roman"/>
        <family val="1"/>
      </rPr>
      <t> </t>
    </r>
    <r>
      <rPr>
        <i/>
        <sz val="12"/>
        <color rgb="FF000000"/>
        <rFont val="Times New Roman"/>
        <family val="1"/>
      </rPr>
      <t>(Gross Profit - Operating Expenses)</t>
    </r>
  </si>
  <si>
    <t xml:space="preserve">Total Revenue </t>
  </si>
  <si>
    <t xml:space="preserve">Operating </t>
  </si>
  <si>
    <t>Balance Sheet</t>
  </si>
  <si>
    <t>Cash on Hand (beginnning of the month)</t>
  </si>
  <si>
    <t>Cash Sales</t>
  </si>
  <si>
    <t>Cash In</t>
  </si>
  <si>
    <t xml:space="preserve">Total Cash In </t>
  </si>
  <si>
    <t xml:space="preserve">Office Supplies etc. </t>
  </si>
  <si>
    <t xml:space="preserve">Total Cash Out </t>
  </si>
  <si>
    <t xml:space="preserve">Start up costs </t>
  </si>
  <si>
    <t xml:space="preserve">Mobile Vehicle </t>
  </si>
  <si>
    <t xml:space="preserve">Pressure Washer </t>
  </si>
  <si>
    <t xml:space="preserve">Vacuum Cleaner </t>
  </si>
  <si>
    <t>Square credit and debit machine</t>
  </si>
  <si>
    <t>Gross Profit</t>
  </si>
  <si>
    <t>Operating expenses</t>
  </si>
  <si>
    <t>Total Cash outlays</t>
  </si>
  <si>
    <t>Owner Capital</t>
  </si>
  <si>
    <t xml:space="preserve">Assets </t>
  </si>
  <si>
    <t>Liabilities</t>
  </si>
  <si>
    <t xml:space="preserve">Notes Payble </t>
  </si>
  <si>
    <t>Total Assets</t>
  </si>
  <si>
    <t xml:space="preserve">Total liabilities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</si>
</sst>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b/>
      <sz val="12"/>
      <color theme="1"/>
      <name val="Calibri"/>
      <family val="2"/>
      <scheme val="minor"/>
    </font>
    <font>
      <sz val="8"/>
      <name val="Calibri"/>
      <family val="2"/>
      <scheme val="minor"/>
    </font>
    <font>
      <sz val="12"/>
      <color rgb="FF000000"/>
      <name val="Calibri"/>
      <family val="2"/>
      <scheme val="minor"/>
    </font>
    <font>
      <b/>
      <sz val="12"/>
      <color rgb="FF000000"/>
      <name val="Calibri"/>
      <family val="2"/>
      <scheme val="minor"/>
    </font>
    <font>
      <b/>
      <sz val="13.5"/>
      <color rgb="FF000000"/>
      <name val="Times New Roman"/>
      <family val="1"/>
    </font>
    <font>
      <sz val="12"/>
      <color rgb="FF000000"/>
      <name val="Times New Roman"/>
      <family val="1"/>
    </font>
    <font>
      <b/>
      <sz val="12"/>
      <color rgb="FF000000"/>
      <name val="Times New Roman"/>
      <family val="1"/>
    </font>
    <font>
      <sz val="10"/>
      <color rgb="FF000000"/>
      <name val="Courier New"/>
      <family val="1"/>
    </font>
    <font>
      <i/>
      <sz val="12"/>
      <color rgb="FF000000"/>
      <name val="Times New Roman"/>
      <family val="1"/>
    </font>
    <font>
      <b/>
      <sz val="13.5"/>
      <color rgb="FF000000"/>
      <name val="Calibri"/>
      <family val="2"/>
      <scheme val="minor"/>
    </font>
    <font>
      <sz val="10"/>
      <color rgb="FF000000"/>
      <name val="Arial Unicode MS"/>
      <family val="2"/>
    </font>
    <font>
      <b/>
      <i/>
      <sz val="12"/>
      <color theme="1"/>
      <name val="Calibri"/>
      <family val="2"/>
      <scheme val="minor"/>
    </font>
  </fonts>
  <fills count="6">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theme="8" tint="0.59999389629810485"/>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8">
    <xf numFmtId="0" fontId="0" fillId="0" borderId="0" xfId="0"/>
    <xf numFmtId="0" fontId="0" fillId="0" borderId="0" xfId="0" applyAlignment="1">
      <alignment horizontal="center"/>
    </xf>
    <xf numFmtId="0" fontId="1" fillId="0" borderId="0" xfId="0" applyFont="1"/>
    <xf numFmtId="0" fontId="1" fillId="0" borderId="0" xfId="0" applyFont="1" applyAlignment="1">
      <alignment horizontal="center"/>
    </xf>
    <xf numFmtId="0" fontId="0" fillId="0" borderId="0" xfId="0" applyAlignment="1">
      <alignment vertical="top" wrapText="1"/>
    </xf>
    <xf numFmtId="0" fontId="0" fillId="0" borderId="0" xfId="0" applyAlignment="1">
      <alignment wrapText="1"/>
    </xf>
    <xf numFmtId="0" fontId="3" fillId="0" borderId="0" xfId="0" applyFont="1"/>
    <xf numFmtId="0" fontId="4" fillId="0" borderId="0" xfId="0" applyFont="1"/>
    <xf numFmtId="0" fontId="3" fillId="0" borderId="0" xfId="0" applyFont="1" applyAlignment="1">
      <alignment horizontal="center"/>
    </xf>
    <xf numFmtId="0" fontId="5" fillId="3" borderId="0" xfId="0" applyFont="1" applyFill="1" applyAlignment="1">
      <alignment vertical="center"/>
    </xf>
    <xf numFmtId="0" fontId="0" fillId="3" borderId="0" xfId="0" applyFill="1"/>
    <xf numFmtId="0" fontId="6" fillId="3" borderId="0" xfId="0" applyFont="1" applyFill="1" applyAlignment="1">
      <alignment vertical="center"/>
    </xf>
    <xf numFmtId="0" fontId="0" fillId="3" borderId="0" xfId="0" applyFill="1" applyAlignment="1">
      <alignment vertical="center"/>
    </xf>
    <xf numFmtId="0" fontId="7" fillId="3" borderId="0" xfId="0" applyFont="1" applyFill="1" applyAlignment="1">
      <alignment vertical="center"/>
    </xf>
    <xf numFmtId="0" fontId="10" fillId="0" borderId="0" xfId="0" applyFont="1"/>
    <xf numFmtId="0" fontId="11" fillId="0" borderId="0" xfId="0" applyFont="1"/>
    <xf numFmtId="0" fontId="12" fillId="0" borderId="0" xfId="0" applyFont="1"/>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left" vertical="center" indent="1"/>
    </xf>
    <xf numFmtId="0" fontId="7" fillId="0" borderId="0" xfId="0" applyFont="1" applyAlignment="1">
      <alignment horizontal="left" vertical="center" indent="1"/>
    </xf>
    <xf numFmtId="0" fontId="6" fillId="0" borderId="0" xfId="0" applyFont="1" applyAlignment="1">
      <alignment horizontal="left" vertical="center" indent="2"/>
    </xf>
    <xf numFmtId="0" fontId="8" fillId="0" borderId="0" xfId="0" applyFont="1" applyAlignment="1">
      <alignment horizontal="left" vertical="center" indent="1"/>
    </xf>
    <xf numFmtId="0" fontId="4" fillId="0" borderId="0" xfId="0" applyFont="1" applyAlignment="1">
      <alignment horizontal="center"/>
    </xf>
    <xf numFmtId="0" fontId="0" fillId="2" borderId="1" xfId="0" applyFill="1" applyBorder="1" applyAlignment="1">
      <alignment horizontal="center" vertical="top" wrapText="1"/>
    </xf>
    <xf numFmtId="0" fontId="0" fillId="2" borderId="2" xfId="0" applyFill="1" applyBorder="1" applyAlignment="1">
      <alignment horizontal="center" vertical="top" wrapText="1"/>
    </xf>
    <xf numFmtId="0" fontId="0" fillId="2" borderId="3" xfId="0" applyFill="1" applyBorder="1" applyAlignment="1">
      <alignment horizontal="center" vertical="top" wrapText="1"/>
    </xf>
    <xf numFmtId="0" fontId="0" fillId="2" borderId="4" xfId="0" applyFill="1" applyBorder="1" applyAlignment="1">
      <alignment horizontal="center" vertical="top" wrapText="1"/>
    </xf>
    <xf numFmtId="0" fontId="0" fillId="2" borderId="0" xfId="0" applyFill="1" applyAlignment="1">
      <alignment horizontal="center" vertical="top" wrapText="1"/>
    </xf>
    <xf numFmtId="0" fontId="0" fillId="2" borderId="5" xfId="0" applyFill="1" applyBorder="1" applyAlignment="1">
      <alignment horizontal="center" vertical="top" wrapText="1"/>
    </xf>
    <xf numFmtId="0" fontId="0" fillId="2" borderId="6" xfId="0" applyFill="1" applyBorder="1" applyAlignment="1">
      <alignment horizontal="center" vertical="top" wrapText="1"/>
    </xf>
    <xf numFmtId="0" fontId="0" fillId="2" borderId="7" xfId="0" applyFill="1" applyBorder="1" applyAlignment="1">
      <alignment horizontal="center" vertical="top" wrapText="1"/>
    </xf>
    <xf numFmtId="0" fontId="0" fillId="2" borderId="8" xfId="0" applyFill="1" applyBorder="1" applyAlignment="1">
      <alignment horizontal="center" vertical="top" wrapText="1"/>
    </xf>
    <xf numFmtId="0" fontId="0" fillId="2" borderId="1" xfId="0" applyFill="1" applyBorder="1" applyAlignment="1">
      <alignment horizontal="center" wrapText="1"/>
    </xf>
    <xf numFmtId="0" fontId="0" fillId="2" borderId="2" xfId="0" applyFill="1" applyBorder="1" applyAlignment="1">
      <alignment horizontal="center" wrapText="1"/>
    </xf>
    <xf numFmtId="0" fontId="0" fillId="2" borderId="3" xfId="0" applyFill="1" applyBorder="1" applyAlignment="1">
      <alignment horizontal="center" wrapText="1"/>
    </xf>
    <xf numFmtId="0" fontId="0" fillId="2" borderId="6" xfId="0" applyFill="1" applyBorder="1" applyAlignment="1">
      <alignment horizontal="center" wrapText="1"/>
    </xf>
    <xf numFmtId="0" fontId="0" fillId="2" borderId="7" xfId="0" applyFill="1" applyBorder="1" applyAlignment="1">
      <alignment horizontal="center" wrapText="1"/>
    </xf>
    <xf numFmtId="0" fontId="0" fillId="2" borderId="8" xfId="0" applyFill="1" applyBorder="1" applyAlignment="1">
      <alignment horizontal="center" wrapText="1"/>
    </xf>
    <xf numFmtId="0" fontId="1" fillId="0" borderId="0" xfId="0" applyFont="1" applyAlignment="1">
      <alignment horizontal="center"/>
    </xf>
    <xf numFmtId="0" fontId="1" fillId="0" borderId="0" xfId="0" applyFont="1" applyAlignment="1">
      <alignment horizontal="left"/>
    </xf>
    <xf numFmtId="0" fontId="0" fillId="0" borderId="9" xfId="0" applyBorder="1"/>
    <xf numFmtId="0" fontId="0" fillId="4" borderId="9" xfId="0" applyFill="1" applyBorder="1" applyAlignment="1">
      <alignment horizontal="center"/>
    </xf>
    <xf numFmtId="0" fontId="0" fillId="4" borderId="9" xfId="0" applyFill="1" applyBorder="1" applyAlignment="1">
      <alignment horizontal="center"/>
    </xf>
    <xf numFmtId="0" fontId="0" fillId="5" borderId="0" xfId="0" applyFill="1"/>
    <xf numFmtId="0" fontId="1" fillId="5" borderId="0" xfId="0" applyFont="1" applyFill="1"/>
    <xf numFmtId="0" fontId="4" fillId="5"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DB790-EBE9-6E4F-99D1-F8AE6AB93EB1}">
  <dimension ref="A1:Q20"/>
  <sheetViews>
    <sheetView tabSelected="1" zoomScale="101" zoomScaleNormal="101" workbookViewId="0">
      <selection activeCell="A4" sqref="A4:B6"/>
    </sheetView>
  </sheetViews>
  <sheetFormatPr defaultColWidth="11.19921875" defaultRowHeight="15.6" x14ac:dyDescent="0.3"/>
  <cols>
    <col min="1" max="1" width="29.296875" customWidth="1"/>
  </cols>
  <sheetData>
    <row r="1" spans="1:17" x14ac:dyDescent="0.3">
      <c r="A1" s="40" t="s">
        <v>22</v>
      </c>
      <c r="B1" s="40"/>
      <c r="C1" s="40"/>
    </row>
    <row r="2" spans="1:17" x14ac:dyDescent="0.3">
      <c r="A2" s="41" t="s">
        <v>32</v>
      </c>
      <c r="B2" s="41"/>
      <c r="C2" s="41"/>
    </row>
    <row r="3" spans="1:17" x14ac:dyDescent="0.3">
      <c r="A3" s="3" t="s">
        <v>24</v>
      </c>
      <c r="B3" s="3" t="s">
        <v>23</v>
      </c>
      <c r="D3" s="25" t="s">
        <v>33</v>
      </c>
      <c r="E3" s="26"/>
      <c r="F3" s="26"/>
      <c r="G3" s="26"/>
      <c r="H3" s="27"/>
    </row>
    <row r="4" spans="1:17" ht="16.05" customHeight="1" x14ac:dyDescent="0.3">
      <c r="A4" t="s">
        <v>61</v>
      </c>
      <c r="B4">
        <v>350</v>
      </c>
      <c r="D4" s="28"/>
      <c r="E4" s="29"/>
      <c r="F4" s="29"/>
      <c r="G4" s="29"/>
      <c r="H4" s="30"/>
      <c r="I4" s="4"/>
      <c r="J4" s="4"/>
    </row>
    <row r="5" spans="1:17" x14ac:dyDescent="0.3">
      <c r="A5" t="s">
        <v>62</v>
      </c>
      <c r="B5">
        <v>400</v>
      </c>
      <c r="D5" s="31"/>
      <c r="E5" s="32"/>
      <c r="F5" s="32"/>
      <c r="G5" s="32"/>
      <c r="H5" s="33"/>
      <c r="I5" s="4"/>
      <c r="J5" s="4"/>
    </row>
    <row r="6" spans="1:17" x14ac:dyDescent="0.3">
      <c r="A6" t="s">
        <v>63</v>
      </c>
      <c r="B6">
        <v>200</v>
      </c>
      <c r="I6" s="4"/>
      <c r="J6" s="4"/>
    </row>
    <row r="7" spans="1:17" x14ac:dyDescent="0.3">
      <c r="G7" s="4"/>
      <c r="H7" s="4"/>
      <c r="I7" s="4"/>
      <c r="J7" s="4"/>
    </row>
    <row r="8" spans="1:17" x14ac:dyDescent="0.3">
      <c r="I8" s="4"/>
      <c r="P8" s="4"/>
      <c r="Q8" s="4"/>
    </row>
    <row r="9" spans="1:17" x14ac:dyDescent="0.3">
      <c r="A9" s="2" t="s">
        <v>60</v>
      </c>
      <c r="D9" s="34" t="s">
        <v>36</v>
      </c>
      <c r="E9" s="35"/>
      <c r="F9" s="35"/>
      <c r="G9" s="35"/>
      <c r="H9" s="36"/>
      <c r="I9" s="4"/>
      <c r="P9" s="4"/>
      <c r="Q9" s="4"/>
    </row>
    <row r="10" spans="1:17" ht="16.05" customHeight="1" x14ac:dyDescent="0.3">
      <c r="A10" t="s">
        <v>64</v>
      </c>
      <c r="B10">
        <v>400</v>
      </c>
      <c r="D10" s="37"/>
      <c r="E10" s="38"/>
      <c r="F10" s="38"/>
      <c r="G10" s="38"/>
      <c r="H10" s="39"/>
      <c r="I10" s="4"/>
    </row>
    <row r="11" spans="1:17" x14ac:dyDescent="0.3">
      <c r="A11" t="s">
        <v>29</v>
      </c>
      <c r="B11">
        <v>200</v>
      </c>
      <c r="D11" s="5"/>
      <c r="E11" s="5"/>
      <c r="F11" s="5"/>
      <c r="G11" s="5"/>
      <c r="H11" s="5"/>
      <c r="I11" s="4"/>
    </row>
    <row r="12" spans="1:17" x14ac:dyDescent="0.3">
      <c r="A12" t="s">
        <v>30</v>
      </c>
      <c r="B12">
        <v>50</v>
      </c>
      <c r="D12" s="5"/>
      <c r="E12" s="5"/>
      <c r="F12" s="5"/>
      <c r="G12" s="5"/>
      <c r="H12" s="5"/>
      <c r="I12" s="4"/>
    </row>
    <row r="13" spans="1:17" x14ac:dyDescent="0.3">
      <c r="A13" t="s">
        <v>31</v>
      </c>
      <c r="B13">
        <v>650</v>
      </c>
    </row>
    <row r="14" spans="1:17" x14ac:dyDescent="0.3">
      <c r="A14" s="2" t="s">
        <v>37</v>
      </c>
      <c r="B14">
        <f>B10+B11+B12+B13</f>
        <v>1300</v>
      </c>
    </row>
    <row r="15" spans="1:17" x14ac:dyDescent="0.3">
      <c r="A15" s="2"/>
    </row>
    <row r="16" spans="1:17" x14ac:dyDescent="0.3">
      <c r="A16" s="2" t="s">
        <v>34</v>
      </c>
      <c r="D16" s="25" t="s">
        <v>35</v>
      </c>
      <c r="E16" s="26"/>
      <c r="F16" s="26"/>
      <c r="G16" s="26"/>
      <c r="H16" s="27"/>
    </row>
    <row r="17" spans="1:8" ht="16.05" customHeight="1" x14ac:dyDescent="0.3">
      <c r="A17" t="s">
        <v>25</v>
      </c>
      <c r="B17">
        <v>3000</v>
      </c>
      <c r="D17" s="28"/>
      <c r="E17" s="29"/>
      <c r="F17" s="29"/>
      <c r="G17" s="29"/>
      <c r="H17" s="30"/>
    </row>
    <row r="18" spans="1:8" x14ac:dyDescent="0.3">
      <c r="A18" t="s">
        <v>26</v>
      </c>
      <c r="D18" s="28"/>
      <c r="E18" s="29"/>
      <c r="F18" s="29"/>
      <c r="G18" s="29"/>
      <c r="H18" s="30"/>
    </row>
    <row r="19" spans="1:8" x14ac:dyDescent="0.3">
      <c r="A19" t="s">
        <v>27</v>
      </c>
      <c r="D19" s="28"/>
      <c r="E19" s="29"/>
      <c r="F19" s="29"/>
      <c r="G19" s="29"/>
      <c r="H19" s="30"/>
    </row>
    <row r="20" spans="1:8" x14ac:dyDescent="0.3">
      <c r="A20" t="s">
        <v>28</v>
      </c>
      <c r="D20" s="31"/>
      <c r="E20" s="32"/>
      <c r="F20" s="32"/>
      <c r="G20" s="32"/>
      <c r="H20" s="33"/>
    </row>
  </sheetData>
  <mergeCells count="5">
    <mergeCell ref="D16:H20"/>
    <mergeCell ref="D3:H5"/>
    <mergeCell ref="D9:H10"/>
    <mergeCell ref="A1:C1"/>
    <mergeCell ref="A2:C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B00DE-F3F4-454E-92DB-ED0DF06D9E89}">
  <dimension ref="A1:M19"/>
  <sheetViews>
    <sheetView topLeftCell="A8" workbookViewId="0">
      <selection activeCell="M15" sqref="M15"/>
    </sheetView>
  </sheetViews>
  <sheetFormatPr defaultColWidth="11.19921875" defaultRowHeight="15.6" x14ac:dyDescent="0.3"/>
  <sheetData>
    <row r="1" spans="1:13" x14ac:dyDescent="0.3">
      <c r="A1" t="s">
        <v>7</v>
      </c>
    </row>
    <row r="10" spans="1:13" x14ac:dyDescent="0.3">
      <c r="E10" s="45"/>
      <c r="F10" s="45"/>
      <c r="G10" s="45"/>
      <c r="H10" s="45"/>
      <c r="I10" s="46" t="s">
        <v>53</v>
      </c>
      <c r="J10" s="45"/>
      <c r="K10" s="45"/>
      <c r="L10" s="45"/>
      <c r="M10" s="45"/>
    </row>
    <row r="11" spans="1:13" x14ac:dyDescent="0.3">
      <c r="E11" s="47"/>
      <c r="F11" s="47"/>
      <c r="G11" s="47"/>
      <c r="H11" s="47"/>
      <c r="I11" s="47"/>
      <c r="J11" s="47"/>
      <c r="K11" s="47"/>
      <c r="L11" s="47"/>
      <c r="M11" s="47"/>
    </row>
    <row r="12" spans="1:13" x14ac:dyDescent="0.3">
      <c r="E12" s="45"/>
      <c r="F12" s="45"/>
      <c r="G12" s="45"/>
      <c r="H12" s="45"/>
      <c r="I12" s="45"/>
      <c r="J12" s="45"/>
      <c r="K12" s="45"/>
      <c r="L12" s="45"/>
      <c r="M12" s="45"/>
    </row>
    <row r="13" spans="1:13" x14ac:dyDescent="0.3">
      <c r="E13" s="46" t="s">
        <v>69</v>
      </c>
      <c r="F13" s="45"/>
      <c r="G13" s="45"/>
      <c r="H13" s="45"/>
      <c r="I13" s="45"/>
      <c r="J13" s="45"/>
      <c r="K13" s="45" t="s">
        <v>70</v>
      </c>
      <c r="L13" s="45"/>
      <c r="M13" s="45"/>
    </row>
    <row r="14" spans="1:13" x14ac:dyDescent="0.3">
      <c r="E14" s="45" t="s">
        <v>61</v>
      </c>
      <c r="F14" s="45">
        <v>650</v>
      </c>
      <c r="G14" s="45"/>
      <c r="H14" s="45"/>
      <c r="I14" s="45"/>
      <c r="J14" s="45"/>
      <c r="K14" s="45" t="s">
        <v>71</v>
      </c>
      <c r="L14" s="45"/>
      <c r="M14" s="45">
        <v>800</v>
      </c>
    </row>
    <row r="15" spans="1:13" x14ac:dyDescent="0.3">
      <c r="E15" s="45" t="s">
        <v>62</v>
      </c>
      <c r="F15" s="45">
        <v>400</v>
      </c>
      <c r="G15" s="45"/>
      <c r="H15" s="45"/>
      <c r="I15" s="45"/>
      <c r="J15" s="45"/>
      <c r="K15" s="46" t="s">
        <v>68</v>
      </c>
      <c r="L15" s="45"/>
      <c r="M15" s="45">
        <v>450</v>
      </c>
    </row>
    <row r="16" spans="1:13" x14ac:dyDescent="0.3">
      <c r="E16" s="45" t="s">
        <v>63</v>
      </c>
      <c r="F16" s="45">
        <v>200</v>
      </c>
      <c r="G16" s="45"/>
      <c r="H16" s="45"/>
      <c r="I16" s="45"/>
      <c r="J16" s="45"/>
      <c r="K16" s="45"/>
      <c r="L16" s="45"/>
      <c r="M16" s="45"/>
    </row>
    <row r="17" spans="5:13" x14ac:dyDescent="0.3">
      <c r="E17" s="45"/>
      <c r="F17" s="45"/>
      <c r="G17" s="45"/>
      <c r="H17" s="45"/>
      <c r="I17" s="45"/>
      <c r="J17" s="45"/>
      <c r="K17" s="45"/>
      <c r="L17" s="45"/>
      <c r="M17" s="45"/>
    </row>
    <row r="18" spans="5:13" x14ac:dyDescent="0.3">
      <c r="E18" s="45"/>
      <c r="F18" s="45"/>
      <c r="G18" s="45"/>
      <c r="H18" s="45"/>
      <c r="I18" s="45"/>
      <c r="J18" s="45"/>
      <c r="K18" s="45"/>
      <c r="L18" s="45"/>
      <c r="M18" s="45"/>
    </row>
    <row r="19" spans="5:13" x14ac:dyDescent="0.3">
      <c r="E19" s="47" t="s">
        <v>72</v>
      </c>
      <c r="F19" s="47">
        <f>SUM(F14+F15+F16)</f>
        <v>1250</v>
      </c>
      <c r="G19" s="47"/>
      <c r="H19" s="47"/>
      <c r="I19" s="47"/>
      <c r="J19" s="47"/>
      <c r="K19" s="47" t="s">
        <v>73</v>
      </c>
      <c r="L19" s="47"/>
      <c r="M19" s="47">
        <f>SUM(M14+M15)</f>
        <v>1250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6A47A-C8F6-8845-8E07-0C42F635DB59}">
  <dimension ref="A1:Q37"/>
  <sheetViews>
    <sheetView workbookViewId="0">
      <selection activeCell="B14" sqref="B14:M14"/>
    </sheetView>
  </sheetViews>
  <sheetFormatPr defaultColWidth="11.19921875" defaultRowHeight="15.6" x14ac:dyDescent="0.3"/>
  <cols>
    <col min="1" max="1" width="26.296875" bestFit="1" customWidth="1"/>
    <col min="14" max="14" width="12" bestFit="1" customWidth="1"/>
  </cols>
  <sheetData>
    <row r="1" spans="1:14" x14ac:dyDescent="0.3">
      <c r="A1" t="s">
        <v>0</v>
      </c>
    </row>
    <row r="2" spans="1:14" x14ac:dyDescent="0.3">
      <c r="B2" t="s">
        <v>9</v>
      </c>
      <c r="C2" t="s">
        <v>10</v>
      </c>
      <c r="D2" t="s">
        <v>11</v>
      </c>
      <c r="E2" t="s">
        <v>12</v>
      </c>
      <c r="F2" t="s">
        <v>13</v>
      </c>
      <c r="G2" t="s">
        <v>14</v>
      </c>
      <c r="H2" t="s">
        <v>15</v>
      </c>
      <c r="I2" t="s">
        <v>16</v>
      </c>
      <c r="J2" t="s">
        <v>17</v>
      </c>
      <c r="K2" t="s">
        <v>18</v>
      </c>
      <c r="L2" t="s">
        <v>19</v>
      </c>
      <c r="M2" t="s">
        <v>20</v>
      </c>
      <c r="N2" t="s">
        <v>21</v>
      </c>
    </row>
    <row r="3" spans="1:14" x14ac:dyDescent="0.3">
      <c r="A3" s="2" t="s">
        <v>8</v>
      </c>
    </row>
    <row r="4" spans="1:14" x14ac:dyDescent="0.3">
      <c r="A4" t="s">
        <v>38</v>
      </c>
      <c r="B4">
        <v>500</v>
      </c>
      <c r="C4">
        <v>550</v>
      </c>
      <c r="D4">
        <v>600</v>
      </c>
      <c r="E4">
        <v>650</v>
      </c>
      <c r="F4">
        <v>700</v>
      </c>
      <c r="G4">
        <v>750</v>
      </c>
      <c r="H4">
        <v>800</v>
      </c>
      <c r="I4">
        <v>850</v>
      </c>
      <c r="J4">
        <v>900</v>
      </c>
      <c r="K4">
        <v>950</v>
      </c>
      <c r="L4">
        <v>1000</v>
      </c>
      <c r="M4">
        <v>1200</v>
      </c>
    </row>
    <row r="7" spans="1:14" x14ac:dyDescent="0.3">
      <c r="A7" s="2" t="s">
        <v>51</v>
      </c>
      <c r="B7">
        <f>SUM(B4:M4)</f>
        <v>9450</v>
      </c>
    </row>
    <row r="8" spans="1:14" x14ac:dyDescent="0.3">
      <c r="A8" s="2"/>
    </row>
    <row r="10" spans="1:14" x14ac:dyDescent="0.3">
      <c r="A10" s="2" t="s">
        <v>52</v>
      </c>
    </row>
    <row r="12" spans="1:14" x14ac:dyDescent="0.3">
      <c r="A12" t="s">
        <v>39</v>
      </c>
      <c r="B12">
        <v>100</v>
      </c>
    </row>
    <row r="13" spans="1:14" x14ac:dyDescent="0.3">
      <c r="A13" t="s">
        <v>40</v>
      </c>
      <c r="B13">
        <v>200</v>
      </c>
      <c r="C13">
        <v>200</v>
      </c>
      <c r="D13">
        <v>200</v>
      </c>
      <c r="E13">
        <v>200</v>
      </c>
      <c r="F13">
        <v>200</v>
      </c>
      <c r="G13">
        <v>200</v>
      </c>
      <c r="H13">
        <v>200</v>
      </c>
      <c r="I13">
        <v>200</v>
      </c>
      <c r="J13">
        <v>200</v>
      </c>
      <c r="K13">
        <v>200</v>
      </c>
      <c r="L13">
        <v>200</v>
      </c>
      <c r="M13">
        <v>200</v>
      </c>
    </row>
    <row r="14" spans="1:14" x14ac:dyDescent="0.3">
      <c r="A14" t="s">
        <v>41</v>
      </c>
      <c r="B14">
        <v>100</v>
      </c>
      <c r="C14">
        <v>100</v>
      </c>
      <c r="D14">
        <v>100</v>
      </c>
      <c r="E14">
        <v>100</v>
      </c>
      <c r="F14">
        <v>100</v>
      </c>
      <c r="G14">
        <v>100</v>
      </c>
      <c r="H14">
        <v>100</v>
      </c>
      <c r="I14">
        <v>100</v>
      </c>
      <c r="J14">
        <v>100</v>
      </c>
      <c r="K14">
        <v>100</v>
      </c>
      <c r="L14">
        <v>100</v>
      </c>
      <c r="M14">
        <v>100</v>
      </c>
    </row>
    <row r="15" spans="1:14" x14ac:dyDescent="0.3">
      <c r="B15">
        <v>0</v>
      </c>
      <c r="E15" s="1"/>
    </row>
    <row r="16" spans="1:14" x14ac:dyDescent="0.3">
      <c r="A16" s="2" t="s">
        <v>42</v>
      </c>
      <c r="B16">
        <f>SUM(B12:B13:C13:M13:B14:M14)</f>
        <v>3700</v>
      </c>
    </row>
    <row r="17" spans="1:17" x14ac:dyDescent="0.3">
      <c r="A17" s="42"/>
      <c r="B17" s="42"/>
      <c r="C17" s="42"/>
    </row>
    <row r="18" spans="1:17" ht="15" customHeight="1" x14ac:dyDescent="0.3">
      <c r="A18" s="43" t="s">
        <v>65</v>
      </c>
      <c r="B18" s="43"/>
      <c r="C18" s="43"/>
      <c r="D18">
        <f>B7-B16</f>
        <v>5750</v>
      </c>
    </row>
    <row r="19" spans="1:17" ht="15" customHeight="1" x14ac:dyDescent="0.3">
      <c r="A19" s="44"/>
      <c r="B19" s="44"/>
      <c r="C19" s="44"/>
    </row>
    <row r="20" spans="1:17" x14ac:dyDescent="0.3">
      <c r="A20" s="2"/>
    </row>
    <row r="21" spans="1:17" x14ac:dyDescent="0.3">
      <c r="A21" s="2"/>
    </row>
    <row r="22" spans="1:17" x14ac:dyDescent="0.3">
      <c r="A22" s="2"/>
    </row>
    <row r="24" spans="1:17" x14ac:dyDescent="0.3">
      <c r="A24" s="2"/>
    </row>
    <row r="27" spans="1:17" ht="17.399999999999999" x14ac:dyDescent="0.3">
      <c r="B27" s="9" t="s">
        <v>44</v>
      </c>
      <c r="C27" s="10"/>
      <c r="D27" s="10"/>
      <c r="E27" s="10"/>
      <c r="F27" s="10"/>
      <c r="G27" s="10"/>
      <c r="H27" s="10"/>
      <c r="I27" s="10"/>
      <c r="J27" s="10"/>
      <c r="K27" s="10"/>
      <c r="L27" s="10"/>
      <c r="M27" s="10"/>
      <c r="N27" s="10"/>
      <c r="O27" s="10"/>
      <c r="P27" s="10"/>
      <c r="Q27" s="10"/>
    </row>
    <row r="28" spans="1:17" x14ac:dyDescent="0.3">
      <c r="B28" s="11"/>
      <c r="C28" s="10"/>
      <c r="D28" s="10"/>
      <c r="E28" s="10"/>
      <c r="F28" s="10"/>
      <c r="G28" s="10"/>
      <c r="H28" s="10"/>
      <c r="I28" s="10"/>
      <c r="J28" s="10"/>
      <c r="K28" s="10"/>
      <c r="L28" s="10"/>
      <c r="M28" s="10"/>
      <c r="N28" s="10"/>
      <c r="O28" s="10"/>
      <c r="P28" s="10"/>
      <c r="Q28" s="10"/>
    </row>
    <row r="29" spans="1:17" x14ac:dyDescent="0.3">
      <c r="B29" s="11" t="s">
        <v>45</v>
      </c>
      <c r="C29" s="10"/>
      <c r="D29" s="10"/>
      <c r="E29" s="10"/>
      <c r="F29" s="10"/>
      <c r="G29" s="10"/>
      <c r="H29" s="10"/>
      <c r="I29" s="10"/>
      <c r="J29" s="10"/>
      <c r="K29" s="10"/>
      <c r="L29" s="10"/>
      <c r="M29" s="10"/>
      <c r="N29" s="10"/>
      <c r="O29" s="10"/>
      <c r="P29" s="10"/>
      <c r="Q29" s="10"/>
    </row>
    <row r="30" spans="1:17" x14ac:dyDescent="0.3">
      <c r="B30" s="12"/>
      <c r="C30" s="10"/>
      <c r="D30" s="10"/>
      <c r="E30" s="10"/>
      <c r="F30" s="10"/>
      <c r="G30" s="10"/>
      <c r="H30" s="10"/>
      <c r="I30" s="10"/>
      <c r="J30" s="10"/>
      <c r="K30" s="10"/>
      <c r="L30" s="10"/>
      <c r="M30" s="10"/>
      <c r="N30" s="10"/>
      <c r="O30" s="10"/>
      <c r="P30" s="10"/>
      <c r="Q30" s="10"/>
    </row>
    <row r="31" spans="1:17" x14ac:dyDescent="0.3">
      <c r="B31" s="13" t="s">
        <v>48</v>
      </c>
      <c r="C31" s="10"/>
      <c r="D31" s="10"/>
      <c r="E31" s="10"/>
      <c r="F31" s="10"/>
      <c r="G31" s="10"/>
      <c r="H31" s="10"/>
      <c r="I31" s="10"/>
      <c r="J31" s="10"/>
      <c r="K31" s="10"/>
      <c r="L31" s="10"/>
      <c r="M31" s="10"/>
      <c r="N31" s="10"/>
      <c r="O31" s="10"/>
      <c r="P31" s="10"/>
      <c r="Q31" s="10"/>
    </row>
    <row r="32" spans="1:17" x14ac:dyDescent="0.3">
      <c r="B32" s="13" t="s">
        <v>43</v>
      </c>
      <c r="C32" s="10"/>
      <c r="D32" s="10"/>
      <c r="E32" s="10"/>
      <c r="F32" s="10"/>
      <c r="G32" s="10"/>
      <c r="H32" s="10"/>
      <c r="I32" s="10"/>
      <c r="J32" s="10"/>
      <c r="K32" s="10"/>
      <c r="L32" s="10"/>
      <c r="M32" s="10"/>
      <c r="N32" s="10"/>
      <c r="O32" s="10"/>
      <c r="P32" s="10"/>
      <c r="Q32" s="10"/>
    </row>
    <row r="33" spans="2:17" x14ac:dyDescent="0.3">
      <c r="B33" s="13" t="s">
        <v>49</v>
      </c>
      <c r="C33" s="10"/>
      <c r="D33" s="10"/>
      <c r="E33" s="10"/>
      <c r="F33" s="10"/>
      <c r="G33" s="10"/>
      <c r="H33" s="10"/>
      <c r="I33" s="10"/>
      <c r="J33" s="10"/>
      <c r="K33" s="10"/>
      <c r="L33" s="10"/>
      <c r="M33" s="10"/>
      <c r="N33" s="10"/>
      <c r="O33" s="10"/>
      <c r="P33" s="10"/>
      <c r="Q33" s="10"/>
    </row>
    <row r="34" spans="2:17" x14ac:dyDescent="0.3">
      <c r="B34" s="13" t="s">
        <v>50</v>
      </c>
      <c r="C34" s="10"/>
      <c r="D34" s="10"/>
      <c r="E34" s="10"/>
      <c r="F34" s="10"/>
      <c r="G34" s="10"/>
      <c r="H34" s="10"/>
      <c r="I34" s="10"/>
      <c r="J34" s="10"/>
      <c r="K34" s="10"/>
      <c r="L34" s="10"/>
      <c r="M34" s="10"/>
      <c r="N34" s="10"/>
      <c r="O34" s="10"/>
      <c r="P34" s="10"/>
      <c r="Q34" s="10"/>
    </row>
    <row r="35" spans="2:17" x14ac:dyDescent="0.3">
      <c r="B35" s="13" t="s">
        <v>46</v>
      </c>
      <c r="C35" s="10"/>
      <c r="D35" s="10"/>
      <c r="E35" s="10"/>
      <c r="F35" s="10"/>
      <c r="G35" s="10"/>
      <c r="H35" s="10"/>
      <c r="I35" s="10"/>
      <c r="J35" s="10"/>
      <c r="K35" s="10"/>
      <c r="L35" s="10"/>
      <c r="M35" s="10"/>
      <c r="N35" s="10"/>
      <c r="O35" s="10"/>
      <c r="P35" s="10"/>
      <c r="Q35" s="10"/>
    </row>
    <row r="36" spans="2:17" ht="17.399999999999999" x14ac:dyDescent="0.3">
      <c r="B36" s="9"/>
      <c r="C36" s="10"/>
      <c r="D36" s="10"/>
      <c r="E36" s="10"/>
      <c r="F36" s="10"/>
      <c r="G36" s="10"/>
      <c r="H36" s="10"/>
      <c r="I36" s="10"/>
      <c r="J36" s="10"/>
      <c r="K36" s="10"/>
      <c r="L36" s="10"/>
      <c r="M36" s="10"/>
      <c r="N36" s="10"/>
      <c r="O36" s="10"/>
      <c r="P36" s="10"/>
      <c r="Q36" s="10"/>
    </row>
    <row r="37" spans="2:17" ht="17.399999999999999" x14ac:dyDescent="0.3">
      <c r="B37" s="9" t="s">
        <v>47</v>
      </c>
      <c r="C37" s="10"/>
      <c r="D37" s="10"/>
      <c r="E37" s="10"/>
      <c r="F37" s="10"/>
      <c r="G37" s="10"/>
      <c r="H37" s="10"/>
      <c r="I37" s="10"/>
      <c r="J37" s="10"/>
      <c r="K37" s="10"/>
      <c r="L37" s="10"/>
      <c r="M37" s="10"/>
      <c r="N37" s="10"/>
      <c r="O37" s="10"/>
      <c r="P37" s="10"/>
      <c r="Q37" s="10"/>
    </row>
  </sheetData>
  <mergeCells count="1">
    <mergeCell ref="A18:C18"/>
  </mergeCells>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63A53-A6F0-3C46-8002-E2243A3B1E54}">
  <dimension ref="A1:M23"/>
  <sheetViews>
    <sheetView workbookViewId="0">
      <selection sqref="A1:M18"/>
    </sheetView>
  </sheetViews>
  <sheetFormatPr defaultColWidth="11.19921875" defaultRowHeight="15.6" x14ac:dyDescent="0.3"/>
  <cols>
    <col min="1" max="1" width="26.296875" bestFit="1" customWidth="1"/>
    <col min="14" max="14" width="12" bestFit="1" customWidth="1"/>
  </cols>
  <sheetData>
    <row r="1" spans="1:13" x14ac:dyDescent="0.3">
      <c r="A1" t="s">
        <v>1</v>
      </c>
    </row>
    <row r="2" spans="1:13" x14ac:dyDescent="0.3">
      <c r="B2" t="s">
        <v>9</v>
      </c>
      <c r="C2" t="s">
        <v>10</v>
      </c>
      <c r="D2" t="s">
        <v>11</v>
      </c>
      <c r="E2" t="s">
        <v>12</v>
      </c>
      <c r="F2" t="s">
        <v>13</v>
      </c>
      <c r="G2" t="s">
        <v>14</v>
      </c>
      <c r="H2" t="s">
        <v>15</v>
      </c>
      <c r="I2" t="s">
        <v>16</v>
      </c>
      <c r="J2" t="s">
        <v>17</v>
      </c>
      <c r="K2" t="s">
        <v>18</v>
      </c>
      <c r="L2" t="s">
        <v>19</v>
      </c>
      <c r="M2" t="s">
        <v>20</v>
      </c>
    </row>
    <row r="3" spans="1:13" x14ac:dyDescent="0.3">
      <c r="A3" s="2" t="s">
        <v>8</v>
      </c>
    </row>
    <row r="4" spans="1:13" x14ac:dyDescent="0.3">
      <c r="A4" t="s">
        <v>38</v>
      </c>
      <c r="B4">
        <v>500</v>
      </c>
      <c r="C4">
        <v>500</v>
      </c>
      <c r="D4">
        <v>600</v>
      </c>
      <c r="E4">
        <v>650</v>
      </c>
      <c r="F4">
        <v>700</v>
      </c>
      <c r="G4">
        <v>750</v>
      </c>
      <c r="H4">
        <v>700</v>
      </c>
      <c r="I4">
        <v>850</v>
      </c>
      <c r="J4">
        <v>900</v>
      </c>
      <c r="K4">
        <v>950</v>
      </c>
      <c r="L4">
        <v>1000</v>
      </c>
      <c r="M4">
        <v>1200</v>
      </c>
    </row>
    <row r="7" spans="1:13" x14ac:dyDescent="0.3">
      <c r="A7" s="2" t="s">
        <v>51</v>
      </c>
      <c r="B7">
        <f>SUM(B4:M4)</f>
        <v>9300</v>
      </c>
    </row>
    <row r="8" spans="1:13" x14ac:dyDescent="0.3">
      <c r="A8" s="2"/>
    </row>
    <row r="10" spans="1:13" x14ac:dyDescent="0.3">
      <c r="A10" s="2" t="s">
        <v>52</v>
      </c>
    </row>
    <row r="12" spans="1:13" x14ac:dyDescent="0.3">
      <c r="A12" t="s">
        <v>39</v>
      </c>
      <c r="B12">
        <v>100</v>
      </c>
    </row>
    <row r="13" spans="1:13" x14ac:dyDescent="0.3">
      <c r="A13" t="s">
        <v>40</v>
      </c>
      <c r="B13">
        <v>200</v>
      </c>
      <c r="C13">
        <v>200</v>
      </c>
      <c r="D13">
        <v>200</v>
      </c>
      <c r="E13">
        <v>200</v>
      </c>
      <c r="F13">
        <v>200</v>
      </c>
      <c r="G13">
        <v>200</v>
      </c>
      <c r="H13">
        <v>200</v>
      </c>
      <c r="I13">
        <v>200</v>
      </c>
      <c r="J13">
        <v>200</v>
      </c>
      <c r="K13">
        <v>200</v>
      </c>
      <c r="L13">
        <v>200</v>
      </c>
      <c r="M13">
        <v>200</v>
      </c>
    </row>
    <row r="14" spans="1:13" x14ac:dyDescent="0.3">
      <c r="A14" t="s">
        <v>41</v>
      </c>
      <c r="B14">
        <v>100</v>
      </c>
      <c r="C14">
        <v>100</v>
      </c>
      <c r="D14">
        <v>100</v>
      </c>
      <c r="E14">
        <v>100</v>
      </c>
      <c r="F14">
        <v>100</v>
      </c>
      <c r="G14">
        <v>100</v>
      </c>
      <c r="H14">
        <v>100</v>
      </c>
      <c r="I14">
        <v>100</v>
      </c>
      <c r="J14">
        <v>100</v>
      </c>
      <c r="K14">
        <v>100</v>
      </c>
      <c r="L14">
        <v>100</v>
      </c>
      <c r="M14">
        <v>100</v>
      </c>
    </row>
    <row r="15" spans="1:13" x14ac:dyDescent="0.3">
      <c r="B15">
        <v>0</v>
      </c>
      <c r="E15" s="1"/>
    </row>
    <row r="16" spans="1:13" x14ac:dyDescent="0.3">
      <c r="A16" s="2" t="s">
        <v>42</v>
      </c>
      <c r="B16">
        <f>SUM(B12:B13:C13:M13:B14:M14)</f>
        <v>3700</v>
      </c>
    </row>
    <row r="17" spans="1:4" x14ac:dyDescent="0.3">
      <c r="A17" s="42"/>
      <c r="B17" s="42"/>
      <c r="C17" s="42"/>
    </row>
    <row r="18" spans="1:4" ht="15" customHeight="1" x14ac:dyDescent="0.3">
      <c r="A18" s="43" t="s">
        <v>65</v>
      </c>
      <c r="B18" s="43"/>
      <c r="C18" s="43"/>
      <c r="D18">
        <f>B7-B16</f>
        <v>5600</v>
      </c>
    </row>
    <row r="19" spans="1:4" ht="15" customHeight="1" x14ac:dyDescent="0.3"/>
    <row r="20" spans="1:4" x14ac:dyDescent="0.3">
      <c r="A20" s="2"/>
      <c r="C20" s="2"/>
    </row>
    <row r="21" spans="1:4" x14ac:dyDescent="0.3">
      <c r="A21" s="2"/>
    </row>
    <row r="23" spans="1:4" x14ac:dyDescent="0.3">
      <c r="A23" s="2"/>
    </row>
  </sheetData>
  <mergeCells count="1">
    <mergeCell ref="A18:C1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329A8-6892-DD42-8CFE-7132A2C6914D}">
  <dimension ref="A1:N23"/>
  <sheetViews>
    <sheetView workbookViewId="0">
      <selection activeCell="H5" sqref="H5"/>
    </sheetView>
  </sheetViews>
  <sheetFormatPr defaultColWidth="11.19921875" defaultRowHeight="15.6" x14ac:dyDescent="0.3"/>
  <cols>
    <col min="14" max="14" width="12" bestFit="1" customWidth="1"/>
  </cols>
  <sheetData>
    <row r="1" spans="1:14" x14ac:dyDescent="0.3">
      <c r="A1" t="s">
        <v>2</v>
      </c>
      <c r="N1" s="6"/>
    </row>
    <row r="2" spans="1:14" x14ac:dyDescent="0.3">
      <c r="B2" t="s">
        <v>9</v>
      </c>
      <c r="C2" t="s">
        <v>10</v>
      </c>
      <c r="D2" t="s">
        <v>11</v>
      </c>
      <c r="E2" t="s">
        <v>12</v>
      </c>
      <c r="F2" t="s">
        <v>13</v>
      </c>
      <c r="G2" t="s">
        <v>14</v>
      </c>
      <c r="H2" t="s">
        <v>15</v>
      </c>
      <c r="I2" t="s">
        <v>16</v>
      </c>
      <c r="J2" t="s">
        <v>17</v>
      </c>
      <c r="K2" t="s">
        <v>18</v>
      </c>
      <c r="L2" t="s">
        <v>19</v>
      </c>
      <c r="M2" t="s">
        <v>20</v>
      </c>
      <c r="N2" s="6"/>
    </row>
    <row r="3" spans="1:14" x14ac:dyDescent="0.3">
      <c r="A3" s="2" t="s">
        <v>8</v>
      </c>
      <c r="N3" s="6"/>
    </row>
    <row r="4" spans="1:14" x14ac:dyDescent="0.3">
      <c r="A4" t="s">
        <v>38</v>
      </c>
      <c r="B4">
        <v>500</v>
      </c>
      <c r="C4">
        <v>500</v>
      </c>
      <c r="D4">
        <v>600</v>
      </c>
      <c r="E4">
        <v>650</v>
      </c>
      <c r="F4">
        <v>700</v>
      </c>
      <c r="G4">
        <v>750</v>
      </c>
      <c r="H4">
        <v>650</v>
      </c>
      <c r="I4">
        <v>850</v>
      </c>
      <c r="J4">
        <v>800</v>
      </c>
      <c r="K4">
        <v>950</v>
      </c>
      <c r="L4">
        <v>1000</v>
      </c>
      <c r="M4">
        <v>1200</v>
      </c>
      <c r="N4" s="6"/>
    </row>
    <row r="5" spans="1:14" x14ac:dyDescent="0.3">
      <c r="N5" s="6"/>
    </row>
    <row r="6" spans="1:14" x14ac:dyDescent="0.3">
      <c r="N6" s="6"/>
    </row>
    <row r="7" spans="1:14" x14ac:dyDescent="0.3">
      <c r="A7" s="2" t="s">
        <v>51</v>
      </c>
      <c r="B7">
        <f>SUM(B4:M4)</f>
        <v>9150</v>
      </c>
      <c r="N7" s="6"/>
    </row>
    <row r="8" spans="1:14" x14ac:dyDescent="0.3">
      <c r="A8" s="2"/>
      <c r="N8" s="6"/>
    </row>
    <row r="9" spans="1:14" x14ac:dyDescent="0.3">
      <c r="N9" s="6"/>
    </row>
    <row r="10" spans="1:14" x14ac:dyDescent="0.3">
      <c r="A10" s="2" t="s">
        <v>52</v>
      </c>
      <c r="N10" s="6"/>
    </row>
    <row r="11" spans="1:14" x14ac:dyDescent="0.3">
      <c r="N11" s="6"/>
    </row>
    <row r="12" spans="1:14" x14ac:dyDescent="0.3">
      <c r="A12" t="s">
        <v>39</v>
      </c>
      <c r="B12">
        <v>100</v>
      </c>
      <c r="N12" s="6"/>
    </row>
    <row r="13" spans="1:14" x14ac:dyDescent="0.3">
      <c r="A13" t="s">
        <v>40</v>
      </c>
      <c r="B13">
        <v>200</v>
      </c>
      <c r="C13">
        <v>200</v>
      </c>
      <c r="D13">
        <v>200</v>
      </c>
      <c r="E13">
        <v>200</v>
      </c>
      <c r="F13">
        <v>200</v>
      </c>
      <c r="G13">
        <v>200</v>
      </c>
      <c r="H13">
        <v>200</v>
      </c>
      <c r="I13">
        <v>200</v>
      </c>
      <c r="J13">
        <v>200</v>
      </c>
      <c r="K13">
        <v>200</v>
      </c>
      <c r="L13">
        <v>200</v>
      </c>
      <c r="M13">
        <v>200</v>
      </c>
      <c r="N13" s="6"/>
    </row>
    <row r="14" spans="1:14" x14ac:dyDescent="0.3">
      <c r="A14" t="s">
        <v>41</v>
      </c>
      <c r="B14">
        <v>100</v>
      </c>
      <c r="C14">
        <v>100</v>
      </c>
      <c r="D14">
        <v>100</v>
      </c>
      <c r="E14">
        <v>100</v>
      </c>
      <c r="F14">
        <v>100</v>
      </c>
      <c r="G14">
        <v>100</v>
      </c>
      <c r="H14">
        <v>100</v>
      </c>
      <c r="I14">
        <v>100</v>
      </c>
      <c r="J14">
        <v>100</v>
      </c>
      <c r="K14">
        <v>100</v>
      </c>
      <c r="L14">
        <v>100</v>
      </c>
      <c r="M14">
        <v>100</v>
      </c>
      <c r="N14" s="6"/>
    </row>
    <row r="15" spans="1:14" x14ac:dyDescent="0.3">
      <c r="B15">
        <v>0</v>
      </c>
      <c r="E15" s="1"/>
      <c r="N15" s="6"/>
    </row>
    <row r="16" spans="1:14" x14ac:dyDescent="0.3">
      <c r="A16" s="2" t="s">
        <v>42</v>
      </c>
      <c r="B16">
        <f>SUM(B12:B13:C13:M13:B14:M14)</f>
        <v>3700</v>
      </c>
      <c r="N16" s="6"/>
    </row>
    <row r="17" spans="1:14" x14ac:dyDescent="0.3">
      <c r="A17" s="42"/>
      <c r="B17" s="42"/>
      <c r="C17" s="42"/>
      <c r="N17" s="6"/>
    </row>
    <row r="18" spans="1:14" x14ac:dyDescent="0.3">
      <c r="A18" s="43" t="s">
        <v>65</v>
      </c>
      <c r="B18" s="43"/>
      <c r="C18" s="43"/>
      <c r="D18">
        <f>B7-B16</f>
        <v>5450</v>
      </c>
      <c r="N18" s="6"/>
    </row>
    <row r="19" spans="1:14" x14ac:dyDescent="0.3">
      <c r="A19" s="6"/>
      <c r="B19" s="8"/>
      <c r="C19" s="6"/>
      <c r="D19" s="6"/>
      <c r="E19" s="6"/>
      <c r="F19" s="6"/>
      <c r="G19" s="6"/>
      <c r="H19" s="6"/>
      <c r="I19" s="6"/>
      <c r="J19" s="6"/>
      <c r="K19" s="6"/>
      <c r="L19" s="6"/>
      <c r="M19" s="6"/>
      <c r="N19" s="6"/>
    </row>
    <row r="20" spans="1:14" x14ac:dyDescent="0.3">
      <c r="A20" s="6"/>
      <c r="B20" s="6"/>
      <c r="C20" s="6"/>
      <c r="D20" s="6"/>
      <c r="E20" s="6"/>
      <c r="F20" s="6"/>
      <c r="G20" s="6"/>
      <c r="H20" s="6"/>
      <c r="I20" s="6"/>
      <c r="J20" s="6"/>
      <c r="K20" s="6"/>
      <c r="L20" s="6"/>
      <c r="M20" s="6"/>
      <c r="N20" s="6"/>
    </row>
    <row r="21" spans="1:14" x14ac:dyDescent="0.3">
      <c r="A21" s="7"/>
      <c r="B21" s="6"/>
      <c r="C21" s="6"/>
      <c r="D21" s="6"/>
      <c r="E21" s="6"/>
      <c r="F21" s="6"/>
      <c r="G21" s="6"/>
      <c r="H21" s="6"/>
      <c r="I21" s="6"/>
      <c r="J21" s="6"/>
      <c r="K21" s="6"/>
      <c r="L21" s="6"/>
      <c r="M21" s="6"/>
      <c r="N21" s="6"/>
    </row>
    <row r="22" spans="1:14" x14ac:dyDescent="0.3">
      <c r="A22" s="6"/>
      <c r="B22" s="6"/>
      <c r="C22" s="6"/>
      <c r="D22" s="6"/>
      <c r="E22" s="6"/>
      <c r="F22" s="6"/>
      <c r="G22" s="6"/>
      <c r="H22" s="6"/>
      <c r="I22" s="6"/>
      <c r="J22" s="6"/>
      <c r="K22" s="6"/>
      <c r="L22" s="6"/>
      <c r="M22" s="6"/>
      <c r="N22" s="6"/>
    </row>
    <row r="23" spans="1:14" x14ac:dyDescent="0.3">
      <c r="A23" s="7"/>
      <c r="B23" s="6"/>
      <c r="C23" s="6"/>
      <c r="D23" s="6"/>
      <c r="E23" s="6"/>
      <c r="F23" s="6"/>
      <c r="G23" s="6"/>
      <c r="H23" s="6"/>
      <c r="I23" s="6"/>
      <c r="J23" s="6"/>
      <c r="K23" s="6"/>
      <c r="L23" s="6"/>
      <c r="M23" s="6"/>
      <c r="N23" s="6"/>
    </row>
  </sheetData>
  <mergeCells count="1">
    <mergeCell ref="A18:C1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61886-7D71-DF43-AAF6-B26B3FE34E2A}">
  <dimension ref="A1:N45"/>
  <sheetViews>
    <sheetView workbookViewId="0">
      <selection activeCell="B2" sqref="B2:M2"/>
    </sheetView>
  </sheetViews>
  <sheetFormatPr defaultColWidth="11.19921875" defaultRowHeight="15.6" x14ac:dyDescent="0.3"/>
  <cols>
    <col min="1" max="1" width="34.796875" bestFit="1" customWidth="1"/>
  </cols>
  <sheetData>
    <row r="1" spans="1:13" x14ac:dyDescent="0.3">
      <c r="A1" t="s">
        <v>3</v>
      </c>
    </row>
    <row r="2" spans="1:13" x14ac:dyDescent="0.3">
      <c r="B2" s="24" t="s">
        <v>9</v>
      </c>
      <c r="C2" s="24" t="s">
        <v>10</v>
      </c>
      <c r="D2" s="24" t="s">
        <v>11</v>
      </c>
      <c r="E2" s="24" t="s">
        <v>12</v>
      </c>
      <c r="F2" s="24" t="s">
        <v>13</v>
      </c>
      <c r="G2" s="24" t="s">
        <v>14</v>
      </c>
      <c r="H2" s="24" t="s">
        <v>15</v>
      </c>
      <c r="I2" s="24" t="s">
        <v>16</v>
      </c>
      <c r="J2" s="24" t="s">
        <v>17</v>
      </c>
      <c r="K2" s="24" t="s">
        <v>18</v>
      </c>
      <c r="L2" s="24" t="s">
        <v>19</v>
      </c>
      <c r="M2" s="24" t="s">
        <v>20</v>
      </c>
    </row>
    <row r="3" spans="1:13" x14ac:dyDescent="0.3">
      <c r="A3" s="2" t="s">
        <v>54</v>
      </c>
    </row>
    <row r="5" spans="1:13" x14ac:dyDescent="0.3">
      <c r="A5" s="2" t="s">
        <v>56</v>
      </c>
      <c r="B5">
        <v>5000</v>
      </c>
    </row>
    <row r="6" spans="1:13" x14ac:dyDescent="0.3">
      <c r="A6" t="s">
        <v>55</v>
      </c>
      <c r="B6">
        <v>500</v>
      </c>
      <c r="C6">
        <v>550</v>
      </c>
      <c r="D6">
        <v>600</v>
      </c>
      <c r="E6">
        <v>650</v>
      </c>
      <c r="F6">
        <v>700</v>
      </c>
      <c r="G6">
        <v>750</v>
      </c>
      <c r="H6">
        <v>800</v>
      </c>
      <c r="I6">
        <v>850</v>
      </c>
      <c r="J6">
        <v>900</v>
      </c>
      <c r="K6">
        <v>950</v>
      </c>
      <c r="L6">
        <v>1000</v>
      </c>
      <c r="M6">
        <v>1200</v>
      </c>
    </row>
    <row r="9" spans="1:13" x14ac:dyDescent="0.3">
      <c r="A9" s="2" t="s">
        <v>57</v>
      </c>
      <c r="B9">
        <f>SUM(B5:B6:C6:M6)</f>
        <v>14450</v>
      </c>
    </row>
    <row r="10" spans="1:13" x14ac:dyDescent="0.3">
      <c r="A10" s="2"/>
    </row>
    <row r="11" spans="1:13" x14ac:dyDescent="0.3">
      <c r="A11" s="2"/>
    </row>
    <row r="13" spans="1:13" x14ac:dyDescent="0.3">
      <c r="A13" s="2"/>
    </row>
    <row r="14" spans="1:13" x14ac:dyDescent="0.3">
      <c r="A14" s="2" t="s">
        <v>66</v>
      </c>
    </row>
    <row r="15" spans="1:13" x14ac:dyDescent="0.3">
      <c r="A15" s="2" t="s">
        <v>61</v>
      </c>
      <c r="B15">
        <v>350</v>
      </c>
    </row>
    <row r="16" spans="1:13" x14ac:dyDescent="0.3">
      <c r="A16" s="2" t="s">
        <v>62</v>
      </c>
      <c r="B16">
        <v>400</v>
      </c>
    </row>
    <row r="17" spans="1:13" x14ac:dyDescent="0.3">
      <c r="A17" s="2" t="s">
        <v>63</v>
      </c>
      <c r="B17">
        <v>200</v>
      </c>
    </row>
    <row r="18" spans="1:13" x14ac:dyDescent="0.3">
      <c r="A18" s="2" t="s">
        <v>58</v>
      </c>
      <c r="B18">
        <v>100</v>
      </c>
      <c r="C18">
        <v>200</v>
      </c>
      <c r="D18">
        <v>100</v>
      </c>
      <c r="E18">
        <v>100</v>
      </c>
      <c r="F18">
        <v>100</v>
      </c>
      <c r="G18">
        <v>100</v>
      </c>
      <c r="H18">
        <v>100</v>
      </c>
      <c r="I18">
        <v>100</v>
      </c>
      <c r="J18">
        <v>100</v>
      </c>
      <c r="K18">
        <v>100</v>
      </c>
      <c r="L18">
        <v>100</v>
      </c>
      <c r="M18">
        <v>100</v>
      </c>
    </row>
    <row r="22" spans="1:13" x14ac:dyDescent="0.3">
      <c r="A22" s="2" t="s">
        <v>59</v>
      </c>
      <c r="B22">
        <f>SUM(B15:B16:B17:B18:C18:M18)</f>
        <v>2250</v>
      </c>
    </row>
    <row r="23" spans="1:13" x14ac:dyDescent="0.3">
      <c r="A23" s="16"/>
    </row>
    <row r="24" spans="1:13" x14ac:dyDescent="0.3">
      <c r="A24" s="2" t="s">
        <v>67</v>
      </c>
      <c r="B24">
        <f>B9-B22</f>
        <v>12200</v>
      </c>
    </row>
    <row r="31" spans="1:13" x14ac:dyDescent="0.3">
      <c r="A31" s="2"/>
    </row>
    <row r="33" spans="3:14" x14ac:dyDescent="0.3">
      <c r="N33" s="18"/>
    </row>
    <row r="34" spans="3:14" x14ac:dyDescent="0.3">
      <c r="N34" s="19"/>
    </row>
    <row r="35" spans="3:14" x14ac:dyDescent="0.3">
      <c r="N35" s="20"/>
    </row>
    <row r="36" spans="3:14" x14ac:dyDescent="0.3">
      <c r="N36" s="21"/>
    </row>
    <row r="37" spans="3:14" ht="17.399999999999999" x14ac:dyDescent="0.3">
      <c r="C37" s="17"/>
      <c r="N37" s="21"/>
    </row>
    <row r="38" spans="3:14" x14ac:dyDescent="0.3">
      <c r="N38" s="22"/>
    </row>
    <row r="39" spans="3:14" x14ac:dyDescent="0.3">
      <c r="N39" s="22"/>
    </row>
    <row r="40" spans="3:14" x14ac:dyDescent="0.3">
      <c r="N40" s="21"/>
    </row>
    <row r="41" spans="3:14" x14ac:dyDescent="0.3">
      <c r="N41" s="23"/>
    </row>
    <row r="42" spans="3:14" x14ac:dyDescent="0.3">
      <c r="N42" s="19"/>
    </row>
    <row r="43" spans="3:14" x14ac:dyDescent="0.3">
      <c r="N43" s="18"/>
    </row>
    <row r="44" spans="3:14" x14ac:dyDescent="0.3">
      <c r="N44" s="18"/>
    </row>
    <row r="45" spans="3:14" x14ac:dyDescent="0.3">
      <c r="N45" s="1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BF850-74DF-2845-BA78-466C00D9CB41}">
  <dimension ref="A1:M24"/>
  <sheetViews>
    <sheetView topLeftCell="A5" workbookViewId="0">
      <selection activeCell="E7" sqref="E7"/>
    </sheetView>
  </sheetViews>
  <sheetFormatPr defaultColWidth="11.19921875" defaultRowHeight="15.6" x14ac:dyDescent="0.3"/>
  <sheetData>
    <row r="1" spans="1:13" x14ac:dyDescent="0.3">
      <c r="A1" t="s">
        <v>4</v>
      </c>
    </row>
    <row r="2" spans="1:13" x14ac:dyDescent="0.3">
      <c r="B2" s="24" t="s">
        <v>9</v>
      </c>
      <c r="C2" s="24" t="s">
        <v>10</v>
      </c>
      <c r="D2" s="24" t="s">
        <v>11</v>
      </c>
      <c r="E2" s="24" t="s">
        <v>12</v>
      </c>
      <c r="F2" s="24" t="s">
        <v>13</v>
      </c>
      <c r="G2" s="24" t="s">
        <v>14</v>
      </c>
      <c r="H2" s="24" t="s">
        <v>15</v>
      </c>
      <c r="I2" s="24" t="s">
        <v>16</v>
      </c>
      <c r="J2" s="24" t="s">
        <v>17</v>
      </c>
      <c r="K2" s="24" t="s">
        <v>18</v>
      </c>
      <c r="L2" s="24" t="s">
        <v>19</v>
      </c>
      <c r="M2" s="24" t="s">
        <v>20</v>
      </c>
    </row>
    <row r="3" spans="1:13" x14ac:dyDescent="0.3">
      <c r="A3" s="2" t="s">
        <v>54</v>
      </c>
    </row>
    <row r="5" spans="1:13" x14ac:dyDescent="0.3">
      <c r="A5" s="2" t="s">
        <v>56</v>
      </c>
      <c r="B5">
        <v>5000</v>
      </c>
    </row>
    <row r="6" spans="1:13" x14ac:dyDescent="0.3">
      <c r="A6" t="s">
        <v>55</v>
      </c>
      <c r="B6">
        <v>500</v>
      </c>
      <c r="C6">
        <v>550</v>
      </c>
      <c r="D6">
        <v>600</v>
      </c>
      <c r="E6">
        <v>500</v>
      </c>
      <c r="F6">
        <v>700</v>
      </c>
      <c r="G6">
        <v>750</v>
      </c>
      <c r="H6">
        <v>800</v>
      </c>
      <c r="I6">
        <v>850</v>
      </c>
      <c r="J6">
        <v>900</v>
      </c>
      <c r="K6">
        <v>950</v>
      </c>
      <c r="L6">
        <v>1000</v>
      </c>
      <c r="M6">
        <v>1200</v>
      </c>
    </row>
    <row r="9" spans="1:13" x14ac:dyDescent="0.3">
      <c r="A9" s="2" t="s">
        <v>57</v>
      </c>
      <c r="B9">
        <f>SUM(B5:B6:C6:M6)</f>
        <v>14300</v>
      </c>
    </row>
    <row r="10" spans="1:13" x14ac:dyDescent="0.3">
      <c r="A10" s="2"/>
    </row>
    <row r="11" spans="1:13" x14ac:dyDescent="0.3">
      <c r="A11" s="2"/>
    </row>
    <row r="13" spans="1:13" x14ac:dyDescent="0.3">
      <c r="A13" s="2"/>
    </row>
    <row r="14" spans="1:13" x14ac:dyDescent="0.3">
      <c r="A14" s="2" t="s">
        <v>66</v>
      </c>
    </row>
    <row r="15" spans="1:13" x14ac:dyDescent="0.3">
      <c r="A15" s="2" t="s">
        <v>61</v>
      </c>
      <c r="B15">
        <v>350</v>
      </c>
    </row>
    <row r="16" spans="1:13" x14ac:dyDescent="0.3">
      <c r="A16" s="2" t="s">
        <v>62</v>
      </c>
      <c r="B16">
        <v>400</v>
      </c>
    </row>
    <row r="17" spans="1:13" x14ac:dyDescent="0.3">
      <c r="A17" s="2" t="s">
        <v>63</v>
      </c>
      <c r="B17">
        <v>200</v>
      </c>
    </row>
    <row r="18" spans="1:13" x14ac:dyDescent="0.3">
      <c r="A18" s="2" t="s">
        <v>58</v>
      </c>
      <c r="B18">
        <v>100</v>
      </c>
      <c r="C18">
        <v>200</v>
      </c>
      <c r="D18">
        <v>100</v>
      </c>
      <c r="E18">
        <v>100</v>
      </c>
      <c r="F18">
        <v>100</v>
      </c>
      <c r="G18">
        <v>100</v>
      </c>
      <c r="H18">
        <v>100</v>
      </c>
      <c r="I18">
        <v>100</v>
      </c>
      <c r="J18">
        <v>100</v>
      </c>
      <c r="K18">
        <v>100</v>
      </c>
      <c r="L18">
        <v>100</v>
      </c>
      <c r="M18">
        <v>100</v>
      </c>
    </row>
    <row r="22" spans="1:13" x14ac:dyDescent="0.3">
      <c r="A22" s="2" t="s">
        <v>59</v>
      </c>
      <c r="B22">
        <f>SUM(B15:B16:B17:B18:C18:M18)</f>
        <v>2250</v>
      </c>
    </row>
    <row r="23" spans="1:13" x14ac:dyDescent="0.3">
      <c r="A23" s="16"/>
    </row>
    <row r="24" spans="1:13" x14ac:dyDescent="0.3">
      <c r="A24" s="2" t="s">
        <v>67</v>
      </c>
      <c r="B24">
        <f>B9-B22</f>
        <v>12050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F4334-C914-D542-B9AA-1EA6ED310276}">
  <dimension ref="A1:M24"/>
  <sheetViews>
    <sheetView workbookViewId="0">
      <selection activeCell="G7" sqref="G7"/>
    </sheetView>
  </sheetViews>
  <sheetFormatPr defaultColWidth="11.19921875" defaultRowHeight="15.6" x14ac:dyDescent="0.3"/>
  <sheetData>
    <row r="1" spans="1:13" x14ac:dyDescent="0.3">
      <c r="A1" t="s">
        <v>5</v>
      </c>
    </row>
    <row r="2" spans="1:13" x14ac:dyDescent="0.3">
      <c r="B2" s="24" t="s">
        <v>9</v>
      </c>
      <c r="C2" s="24" t="s">
        <v>10</v>
      </c>
      <c r="D2" s="24" t="s">
        <v>11</v>
      </c>
      <c r="E2" s="24" t="s">
        <v>12</v>
      </c>
      <c r="F2" s="24" t="s">
        <v>13</v>
      </c>
      <c r="G2" s="24" t="s">
        <v>14</v>
      </c>
      <c r="H2" s="24" t="s">
        <v>15</v>
      </c>
      <c r="I2" s="24" t="s">
        <v>16</v>
      </c>
      <c r="J2" s="24" t="s">
        <v>17</v>
      </c>
      <c r="K2" s="24" t="s">
        <v>18</v>
      </c>
      <c r="L2" s="24" t="s">
        <v>19</v>
      </c>
      <c r="M2" s="24" t="s">
        <v>20</v>
      </c>
    </row>
    <row r="3" spans="1:13" x14ac:dyDescent="0.3">
      <c r="A3" s="2" t="s">
        <v>54</v>
      </c>
    </row>
    <row r="5" spans="1:13" x14ac:dyDescent="0.3">
      <c r="A5" s="2" t="s">
        <v>56</v>
      </c>
      <c r="B5">
        <v>5000</v>
      </c>
    </row>
    <row r="6" spans="1:13" x14ac:dyDescent="0.3">
      <c r="A6" t="s">
        <v>55</v>
      </c>
      <c r="B6">
        <v>500</v>
      </c>
      <c r="C6">
        <v>550</v>
      </c>
      <c r="D6">
        <v>600</v>
      </c>
      <c r="E6">
        <v>650</v>
      </c>
      <c r="F6">
        <v>700</v>
      </c>
      <c r="G6">
        <v>500</v>
      </c>
      <c r="H6">
        <v>800</v>
      </c>
      <c r="I6">
        <v>850</v>
      </c>
      <c r="J6">
        <v>900</v>
      </c>
      <c r="K6">
        <v>950</v>
      </c>
      <c r="L6">
        <v>1000</v>
      </c>
      <c r="M6">
        <v>1200</v>
      </c>
    </row>
    <row r="9" spans="1:13" x14ac:dyDescent="0.3">
      <c r="A9" s="2" t="s">
        <v>57</v>
      </c>
      <c r="B9">
        <f>SUM(B5:B6:C6:M6)</f>
        <v>14200</v>
      </c>
    </row>
    <row r="10" spans="1:13" x14ac:dyDescent="0.3">
      <c r="A10" s="2"/>
    </row>
    <row r="11" spans="1:13" x14ac:dyDescent="0.3">
      <c r="A11" s="2"/>
    </row>
    <row r="13" spans="1:13" x14ac:dyDescent="0.3">
      <c r="A13" s="2"/>
    </row>
    <row r="14" spans="1:13" x14ac:dyDescent="0.3">
      <c r="A14" s="2" t="s">
        <v>66</v>
      </c>
    </row>
    <row r="15" spans="1:13" x14ac:dyDescent="0.3">
      <c r="A15" s="2" t="s">
        <v>61</v>
      </c>
      <c r="B15">
        <v>350</v>
      </c>
    </row>
    <row r="16" spans="1:13" x14ac:dyDescent="0.3">
      <c r="A16" s="2" t="s">
        <v>62</v>
      </c>
      <c r="B16">
        <v>400</v>
      </c>
    </row>
    <row r="17" spans="1:13" x14ac:dyDescent="0.3">
      <c r="A17" s="2" t="s">
        <v>63</v>
      </c>
      <c r="B17">
        <v>200</v>
      </c>
    </row>
    <row r="18" spans="1:13" x14ac:dyDescent="0.3">
      <c r="A18" s="2" t="s">
        <v>58</v>
      </c>
      <c r="B18">
        <v>100</v>
      </c>
      <c r="C18">
        <v>200</v>
      </c>
      <c r="D18">
        <v>100</v>
      </c>
      <c r="E18">
        <v>100</v>
      </c>
      <c r="F18">
        <v>100</v>
      </c>
      <c r="G18">
        <v>100</v>
      </c>
      <c r="H18">
        <v>100</v>
      </c>
      <c r="I18">
        <v>100</v>
      </c>
      <c r="J18">
        <v>100</v>
      </c>
      <c r="K18">
        <v>100</v>
      </c>
      <c r="L18">
        <v>100</v>
      </c>
      <c r="M18">
        <v>100</v>
      </c>
    </row>
    <row r="22" spans="1:13" x14ac:dyDescent="0.3">
      <c r="A22" s="2" t="s">
        <v>59</v>
      </c>
      <c r="B22">
        <f>SUM(B15:B16:B17:B18:C18:M18)</f>
        <v>2250</v>
      </c>
    </row>
    <row r="23" spans="1:13" x14ac:dyDescent="0.3">
      <c r="A23" s="16"/>
    </row>
    <row r="24" spans="1:13" x14ac:dyDescent="0.3">
      <c r="A24" s="2" t="s">
        <v>67</v>
      </c>
      <c r="B24">
        <f>B9-B22</f>
        <v>11950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479F1-354D-4447-811C-763764FC9EB1}">
  <dimension ref="A2:M37"/>
  <sheetViews>
    <sheetView workbookViewId="0">
      <selection activeCell="D2" sqref="D2:L11"/>
    </sheetView>
  </sheetViews>
  <sheetFormatPr defaultColWidth="11.19921875" defaultRowHeight="15.6" x14ac:dyDescent="0.3"/>
  <cols>
    <col min="1" max="1" width="15.5" bestFit="1" customWidth="1"/>
    <col min="2" max="3" width="8.59765625" bestFit="1" customWidth="1"/>
    <col min="4" max="4" width="15.5" bestFit="1" customWidth="1"/>
    <col min="5" max="5" width="3.8984375" bestFit="1" customWidth="1"/>
    <col min="6" max="10" width="8.09765625" bestFit="1" customWidth="1"/>
    <col min="11" max="13" width="9.09765625" bestFit="1" customWidth="1"/>
  </cols>
  <sheetData>
    <row r="2" spans="1:13" x14ac:dyDescent="0.3">
      <c r="D2" s="45"/>
      <c r="E2" s="45"/>
      <c r="F2" s="45"/>
      <c r="G2" s="45"/>
      <c r="H2" s="46" t="s">
        <v>53</v>
      </c>
      <c r="I2" s="45"/>
      <c r="J2" s="45"/>
      <c r="K2" s="45"/>
      <c r="L2" s="45"/>
    </row>
    <row r="3" spans="1:13" x14ac:dyDescent="0.3">
      <c r="A3" s="2"/>
      <c r="B3" s="24"/>
      <c r="C3" s="24"/>
      <c r="D3" s="47"/>
      <c r="E3" s="47"/>
      <c r="F3" s="47"/>
      <c r="G3" s="47"/>
      <c r="H3" s="47"/>
      <c r="I3" s="47"/>
      <c r="J3" s="47"/>
      <c r="K3" s="47"/>
      <c r="L3" s="47"/>
      <c r="M3" s="24"/>
    </row>
    <row r="4" spans="1:13" x14ac:dyDescent="0.3">
      <c r="D4" s="45"/>
      <c r="E4" s="45"/>
      <c r="F4" s="45"/>
      <c r="G4" s="45"/>
      <c r="H4" s="45"/>
      <c r="I4" s="45"/>
      <c r="J4" s="45"/>
      <c r="K4" s="45"/>
      <c r="L4" s="45"/>
    </row>
    <row r="5" spans="1:13" x14ac:dyDescent="0.3">
      <c r="D5" s="46" t="s">
        <v>69</v>
      </c>
      <c r="E5" s="45"/>
      <c r="F5" s="45"/>
      <c r="G5" s="45"/>
      <c r="H5" s="45"/>
      <c r="I5" s="45"/>
      <c r="J5" s="45" t="s">
        <v>70</v>
      </c>
      <c r="K5" s="45"/>
      <c r="L5" s="45"/>
    </row>
    <row r="6" spans="1:13" x14ac:dyDescent="0.3">
      <c r="D6" s="45" t="s">
        <v>61</v>
      </c>
      <c r="E6" s="45">
        <v>350</v>
      </c>
      <c r="F6" s="45"/>
      <c r="G6" s="45"/>
      <c r="H6" s="45"/>
      <c r="I6" s="45"/>
      <c r="J6" s="45" t="s">
        <v>71</v>
      </c>
      <c r="K6" s="45"/>
      <c r="L6" s="45">
        <v>500</v>
      </c>
    </row>
    <row r="7" spans="1:13" x14ac:dyDescent="0.3">
      <c r="D7" s="45" t="s">
        <v>62</v>
      </c>
      <c r="E7" s="45">
        <v>400</v>
      </c>
      <c r="F7" s="45"/>
      <c r="G7" s="45"/>
      <c r="H7" s="45"/>
      <c r="I7" s="45"/>
      <c r="J7" s="46" t="s">
        <v>68</v>
      </c>
      <c r="K7" s="45"/>
      <c r="L7" s="45">
        <v>450</v>
      </c>
    </row>
    <row r="8" spans="1:13" x14ac:dyDescent="0.3">
      <c r="D8" s="45" t="s">
        <v>63</v>
      </c>
      <c r="E8" s="45">
        <v>200</v>
      </c>
      <c r="F8" s="45"/>
      <c r="G8" s="45"/>
      <c r="H8" s="45"/>
      <c r="I8" s="45"/>
      <c r="J8" s="45"/>
      <c r="K8" s="45"/>
      <c r="L8" s="45"/>
    </row>
    <row r="9" spans="1:13" x14ac:dyDescent="0.3">
      <c r="D9" s="45"/>
      <c r="E9" s="45"/>
      <c r="F9" s="45"/>
      <c r="G9" s="45"/>
      <c r="H9" s="45"/>
      <c r="I9" s="45"/>
      <c r="J9" s="45"/>
      <c r="K9" s="45"/>
      <c r="L9" s="45"/>
    </row>
    <row r="10" spans="1:13" x14ac:dyDescent="0.3">
      <c r="D10" s="45"/>
      <c r="E10" s="45"/>
      <c r="F10" s="45"/>
      <c r="G10" s="45"/>
      <c r="H10" s="45"/>
      <c r="I10" s="45"/>
      <c r="J10" s="45"/>
      <c r="K10" s="45"/>
      <c r="L10" s="45"/>
    </row>
    <row r="11" spans="1:13" x14ac:dyDescent="0.3">
      <c r="B11" s="24"/>
      <c r="C11" s="24"/>
      <c r="D11" s="47" t="s">
        <v>72</v>
      </c>
      <c r="E11" s="47">
        <f>SUM(E6+E7+E8)</f>
        <v>950</v>
      </c>
      <c r="F11" s="47"/>
      <c r="G11" s="47"/>
      <c r="H11" s="47"/>
      <c r="I11" s="47"/>
      <c r="J11" s="47" t="s">
        <v>73</v>
      </c>
      <c r="K11" s="47"/>
      <c r="L11" s="47">
        <f>SUM(L6+L7)</f>
        <v>950</v>
      </c>
      <c r="M11" s="24"/>
    </row>
    <row r="22" spans="4:4" ht="18" x14ac:dyDescent="0.35">
      <c r="D22" s="14"/>
    </row>
    <row r="24" spans="4:4" x14ac:dyDescent="0.3">
      <c r="D24" s="6"/>
    </row>
    <row r="26" spans="4:4" x14ac:dyDescent="0.3">
      <c r="D26" s="6"/>
    </row>
    <row r="28" spans="4:4" x14ac:dyDescent="0.3">
      <c r="D28" s="7"/>
    </row>
    <row r="29" spans="4:4" x14ac:dyDescent="0.3">
      <c r="D29" s="7"/>
    </row>
    <row r="30" spans="4:4" x14ac:dyDescent="0.3">
      <c r="D30" s="7"/>
    </row>
    <row r="31" spans="4:4" x14ac:dyDescent="0.3">
      <c r="D31" s="7"/>
    </row>
    <row r="33" spans="4:4" x14ac:dyDescent="0.3">
      <c r="D33" s="7"/>
    </row>
    <row r="34" spans="4:4" x14ac:dyDescent="0.3">
      <c r="D34" s="6"/>
    </row>
    <row r="35" spans="4:4" x14ac:dyDescent="0.3">
      <c r="D35" s="6"/>
    </row>
    <row r="36" spans="4:4" x14ac:dyDescent="0.3">
      <c r="D36" s="6"/>
    </row>
    <row r="37" spans="4:4" ht="16.2" x14ac:dyDescent="0.35">
      <c r="D37" s="1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B6F2-ED8F-7B4B-9A9F-B8704A1B90CB}">
  <dimension ref="A1:Q12"/>
  <sheetViews>
    <sheetView topLeftCell="D1" workbookViewId="0">
      <selection activeCell="Q8" sqref="Q8"/>
    </sheetView>
  </sheetViews>
  <sheetFormatPr defaultColWidth="11.19921875" defaultRowHeight="15.6" x14ac:dyDescent="0.3"/>
  <sheetData>
    <row r="1" spans="1:17" x14ac:dyDescent="0.3">
      <c r="A1" t="s">
        <v>6</v>
      </c>
    </row>
    <row r="3" spans="1:17" x14ac:dyDescent="0.3">
      <c r="I3" s="45"/>
      <c r="J3" s="45"/>
      <c r="K3" s="45"/>
      <c r="L3" s="45"/>
      <c r="M3" s="46" t="s">
        <v>53</v>
      </c>
      <c r="N3" s="45"/>
      <c r="O3" s="45"/>
      <c r="P3" s="45"/>
      <c r="Q3" s="45"/>
    </row>
    <row r="4" spans="1:17" x14ac:dyDescent="0.3">
      <c r="I4" s="47"/>
      <c r="J4" s="47"/>
      <c r="K4" s="47"/>
      <c r="L4" s="47"/>
      <c r="M4" s="47"/>
      <c r="N4" s="47"/>
      <c r="O4" s="47"/>
      <c r="P4" s="47"/>
      <c r="Q4" s="47"/>
    </row>
    <row r="5" spans="1:17" x14ac:dyDescent="0.3">
      <c r="I5" s="45"/>
      <c r="J5" s="45"/>
      <c r="K5" s="45"/>
      <c r="L5" s="45"/>
      <c r="M5" s="45"/>
      <c r="N5" s="45"/>
      <c r="O5" s="45"/>
      <c r="P5" s="45"/>
      <c r="Q5" s="45"/>
    </row>
    <row r="6" spans="1:17" x14ac:dyDescent="0.3">
      <c r="I6" s="46" t="s">
        <v>69</v>
      </c>
      <c r="J6" s="45"/>
      <c r="K6" s="45"/>
      <c r="L6" s="45"/>
      <c r="M6" s="45"/>
      <c r="N6" s="45"/>
      <c r="O6" s="45" t="s">
        <v>70</v>
      </c>
      <c r="P6" s="45"/>
      <c r="Q6" s="45"/>
    </row>
    <row r="7" spans="1:17" x14ac:dyDescent="0.3">
      <c r="I7" s="45" t="s">
        <v>61</v>
      </c>
      <c r="J7" s="45">
        <v>550</v>
      </c>
      <c r="K7" s="45"/>
      <c r="L7" s="45"/>
      <c r="M7" s="45"/>
      <c r="N7" s="45"/>
      <c r="O7" s="45" t="s">
        <v>71</v>
      </c>
      <c r="P7" s="45"/>
      <c r="Q7" s="45">
        <v>700</v>
      </c>
    </row>
    <row r="8" spans="1:17" x14ac:dyDescent="0.3">
      <c r="I8" s="45" t="s">
        <v>62</v>
      </c>
      <c r="J8" s="45">
        <v>400</v>
      </c>
      <c r="K8" s="45"/>
      <c r="L8" s="45"/>
      <c r="M8" s="45"/>
      <c r="N8" s="45"/>
      <c r="O8" s="46" t="s">
        <v>68</v>
      </c>
      <c r="P8" s="45"/>
      <c r="Q8" s="45">
        <v>450</v>
      </c>
    </row>
    <row r="9" spans="1:17" x14ac:dyDescent="0.3">
      <c r="I9" s="45" t="s">
        <v>63</v>
      </c>
      <c r="J9" s="45">
        <v>200</v>
      </c>
      <c r="K9" s="45"/>
      <c r="L9" s="45"/>
      <c r="M9" s="45"/>
      <c r="N9" s="45"/>
      <c r="O9" s="45"/>
      <c r="P9" s="45"/>
      <c r="Q9" s="45"/>
    </row>
    <row r="10" spans="1:17" x14ac:dyDescent="0.3">
      <c r="I10" s="45"/>
      <c r="J10" s="45"/>
      <c r="K10" s="45"/>
      <c r="L10" s="45"/>
      <c r="M10" s="45"/>
      <c r="N10" s="45"/>
      <c r="O10" s="45"/>
      <c r="P10" s="45"/>
      <c r="Q10" s="45"/>
    </row>
    <row r="11" spans="1:17" x14ac:dyDescent="0.3">
      <c r="I11" s="45"/>
      <c r="J11" s="45"/>
      <c r="K11" s="45"/>
      <c r="L11" s="45"/>
      <c r="M11" s="45"/>
      <c r="N11" s="45"/>
      <c r="O11" s="45"/>
      <c r="P11" s="45"/>
      <c r="Q11" s="45"/>
    </row>
    <row r="12" spans="1:17" x14ac:dyDescent="0.3">
      <c r="I12" s="47" t="s">
        <v>72</v>
      </c>
      <c r="J12" s="47">
        <f>SUM(J7+J8+J9)</f>
        <v>1150</v>
      </c>
      <c r="K12" s="47"/>
      <c r="L12" s="47"/>
      <c r="M12" s="47"/>
      <c r="N12" s="47"/>
      <c r="O12" s="47" t="s">
        <v>73</v>
      </c>
      <c r="P12" s="47"/>
      <c r="Q12" s="47">
        <f>SUM(Q7+Q8)</f>
        <v>1150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Start Up Costs </vt:lpstr>
      <vt:lpstr>Income Statement Year 1 </vt:lpstr>
      <vt:lpstr>Income Statement Year 2 </vt:lpstr>
      <vt:lpstr>Income Statement Year 3</vt:lpstr>
      <vt:lpstr>Cash Flow Year 1 </vt:lpstr>
      <vt:lpstr>Cash Flow Year 2</vt:lpstr>
      <vt:lpstr>Cash Flow Year 3</vt:lpstr>
      <vt:lpstr>Balance Sheet Year 1 </vt:lpstr>
      <vt:lpstr>Balance Sheet Year 2 </vt:lpstr>
      <vt:lpstr>Balance Sheet Year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JASKIRAT SINGH</cp:lastModifiedBy>
  <dcterms:created xsi:type="dcterms:W3CDTF">2022-03-19T15:50:25Z</dcterms:created>
  <dcterms:modified xsi:type="dcterms:W3CDTF">2025-03-17T06:09:56Z</dcterms:modified>
</cp:coreProperties>
</file>